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15" yWindow="180" windowWidth="10830" windowHeight="6630" tabRatio="359"/>
  </bookViews>
  <sheets>
    <sheet name="Rozpočet_Myslivna" sheetId="10" r:id="rId1"/>
  </sheets>
  <externalReferences>
    <externalReference r:id="rId2"/>
  </externalReferences>
  <definedNames>
    <definedName name="_sk10">#REF!</definedName>
    <definedName name="_sk11">#REF!</definedName>
    <definedName name="aaa">[1]Rekapitulace!#REF!</definedName>
    <definedName name="afterdetail_rkap">#REF!</definedName>
    <definedName name="afterdetail_rozpocty">#REF!</definedName>
    <definedName name="Anglická">[1]Rekapitulace!#REF!</definedName>
    <definedName name="Báze_Al">#REF!</definedName>
    <definedName name="Báze_Cu">#REF!</definedName>
    <definedName name="before_rkap">[1]Rekapitulace!#REF!</definedName>
    <definedName name="before_rozpocty">[1]Rekapitulace!#REF!</definedName>
    <definedName name="beforeafterdetail_rozpocty.Poznamka2.1">#REF!</definedName>
    <definedName name="beforedetail_rozpocty">[1]Rekapitulace!#REF!</definedName>
    <definedName name="body_hlavy">[1]Rekapitulace!#REF!</definedName>
    <definedName name="body_memrekapdph">[1]Rekapitulace!#REF!</definedName>
    <definedName name="body_phlavy">[1]Rekapitulace!#REF!</definedName>
    <definedName name="body_prekap">[1]Rekapitulace!#REF!</definedName>
    <definedName name="body_rkap">#REF!</definedName>
    <definedName name="body_rozpocty">[1]Rekapitulace!#REF!</definedName>
    <definedName name="body_rozpočty">[1]Rekapitulace!#REF!</definedName>
    <definedName name="body_rpolozky">#REF!</definedName>
    <definedName name="body_rpolozky.Poznamka2">#REF!</definedName>
    <definedName name="BS10_E9">#REF!</definedName>
    <definedName name="BS11_G_">#REF!</definedName>
    <definedName name="BS12_04">#REF!</definedName>
    <definedName name="BS12_06">#REF!</definedName>
    <definedName name="BS12_08">#REF!</definedName>
    <definedName name="BS13_04">#REF!</definedName>
    <definedName name="BS13_04Z">#REF!</definedName>
    <definedName name="BS13_06">#REF!</definedName>
    <definedName name="BS13_06Z">#REF!</definedName>
    <definedName name="BS13_08">#REF!</definedName>
    <definedName name="BS13_08Z">#REF!</definedName>
    <definedName name="BS14_04">#REF!</definedName>
    <definedName name="BS14_06">#REF!</definedName>
    <definedName name="BS14_08">#REF!</definedName>
    <definedName name="BS16_1">#REF!</definedName>
    <definedName name="BS16_1_F">#REF!</definedName>
    <definedName name="BS16_1Z">#REF!</definedName>
    <definedName name="BS16_1Z_F">#REF!</definedName>
    <definedName name="BS17_05">#REF!</definedName>
    <definedName name="BS17_06">#REF!</definedName>
    <definedName name="BS17_08">#REF!</definedName>
    <definedName name="BS19_04">#REF!</definedName>
    <definedName name="BS19_06">#REF!</definedName>
    <definedName name="BS19_08">#REF!</definedName>
    <definedName name="CDopočet_Al">#REF!</definedName>
    <definedName name="CDopočet_Cu">#REF!</definedName>
    <definedName name="CDopočet_EUR">#REF!</definedName>
    <definedName name="celkembezdph">[1]Rekapitulace!#REF!</definedName>
    <definedName name="celkemsdph">[1]Rekapitulace!#REF!</definedName>
    <definedName name="celkemsdph.Poznamka2">[1]Rekapitulace!#REF!</definedName>
    <definedName name="celkemsdph.Poznamka2.1">[1]Rekapitulace!#REF!</definedName>
    <definedName name="celklemsdph">[1]Rekapitulace!#REF!</definedName>
    <definedName name="Cena">"$#REF!.$D$41"</definedName>
    <definedName name="Cena_dokumentace">#REF!</definedName>
    <definedName name="Cena1">"$#REF!.$D$33"</definedName>
    <definedName name="Cena2">"$#REF!.$D$34"</definedName>
    <definedName name="Cena3">"$#REF!.$D$35"</definedName>
    <definedName name="Cena4">"$#REF!.$D$36"</definedName>
    <definedName name="Cena5">"$#REF!.$D$37"</definedName>
    <definedName name="Cena6">"$#REF!.$D$38"</definedName>
    <definedName name="Cena7">"$#REF!.$D$39"</definedName>
    <definedName name="Cena8">"$#REF!.$D$40"</definedName>
    <definedName name="Datum">"$#REF!.$B$30"</definedName>
    <definedName name="Dispečink">"$#REF!.$#REF!$#REF!"</definedName>
    <definedName name="Dopočet_Al">#REF!</definedName>
    <definedName name="Dopočet_Cu">#REF!</definedName>
    <definedName name="Dopočet_EUR">#REF!</definedName>
    <definedName name="end_rozpocty">#REF!</definedName>
    <definedName name="EUR">#REF!</definedName>
    <definedName name="Excel_BuiltIn__FilterDatabase_3">"$#REF!.$A$36:$BJ$383"</definedName>
    <definedName name="Excel_BuiltIn__FilterDatabase_4">#REF!</definedName>
    <definedName name="Excel_BuiltIn_Print_Titles_2">"$#REF!.$A$1:$IV$4"</definedName>
    <definedName name="Excel_BuiltIn_Print_Titles_5">"$#REF!.$A$1:$IV$4"</definedName>
    <definedName name="firmy_rozpocty_pozn.Poznamka2">[1]Rekapitulace!#REF!</definedName>
    <definedName name="Hlavička">"$#REF!.$A$48:$F$49"</definedName>
    <definedName name="Katka">[1]Rekapitulace!#REF!</definedName>
    <definedName name="Kod">"$#REF!.$D$6"</definedName>
    <definedName name="ks">"$#REF!.$D$59"</definedName>
    <definedName name="_xlnm.Print_Area" localSheetId="0">Rozpočet_Myslivna!$A$1:$F$99</definedName>
    <definedName name="_xlnm.Print_Area">"$#REF!.$A$1:$F$193"</definedName>
    <definedName name="partneri.0">[1]Rekapitulace!#REF!</definedName>
    <definedName name="partneri.1">[1]Rekapitulace!#REF!</definedName>
    <definedName name="pata">[1]Rekapitulace!#REF!</definedName>
    <definedName name="Periferie">"$#REF!.$B$59:$D$59"</definedName>
    <definedName name="Přehled">"$#REF!.$A$1"</definedName>
    <definedName name="Rídící_systém">"$#REF!.$B$90:$D$90"</definedName>
    <definedName name="Rok_nabídky">"$#REF!.$O$#REF!:$P$#REF!"</definedName>
    <definedName name="sk12_4">#REF!</definedName>
    <definedName name="sk12_6">#REF!</definedName>
    <definedName name="sk12_8">#REF!</definedName>
    <definedName name="sk13_4">#REF!</definedName>
    <definedName name="sk13_6">#REF!</definedName>
    <definedName name="sk13_8">#REF!</definedName>
    <definedName name="sk14_4">#REF!</definedName>
    <definedName name="sk14_6">#REF!</definedName>
    <definedName name="sk14_8">#REF!</definedName>
    <definedName name="sk16_nepl">#REF!</definedName>
    <definedName name="sk16_pl">#REF!</definedName>
    <definedName name="sk17_5">#REF!</definedName>
    <definedName name="sk17_6">#REF!</definedName>
    <definedName name="sk17_8">#REF!</definedName>
    <definedName name="sk19_4">#REF!</definedName>
    <definedName name="sk19_6">#REF!</definedName>
    <definedName name="sk19_8">#REF!</definedName>
    <definedName name="Specifikace">"$#REF!.$D$6:$D$7"</definedName>
    <definedName name="sum_memrekapdph">[1]Rekapitulace!#REF!</definedName>
    <definedName name="sum_prekap">[1]Rekapitulace!#REF!</definedName>
    <definedName name="top_memrekapdph">[1]Rekapitulace!#REF!</definedName>
    <definedName name="top_phlavy">[1]Rekapitulace!#REF!</definedName>
    <definedName name="top_rkap">#REF!</definedName>
    <definedName name="top_rozpocty">[1]Rekapitulace!#REF!</definedName>
    <definedName name="top_rpolozky">[1]Rekapitulace!#REF!</definedName>
    <definedName name="Typ">"$#REF!.$C$90:$C$91;$#REF!.$C$59:$C$80"</definedName>
    <definedName name="x">[1]Rekapitulace!#REF!</definedName>
    <definedName name="Z_1E8618C1_1B4D_11D4_B32D_0050046A422B_.wvu.PrintTitles">"$#REF!.$#REF!$#REF!:$#REF!$#REF!"</definedName>
    <definedName name="Z_1E8618C1_1B4D_11D4_B32D_0050046A422B_.wvu.Rows">"$#REF!.$#REF!$#REF!:$#REF!$#REF!"</definedName>
    <definedName name="Z_65AC2F60_1B4A_11D4_81C5_0050046A4233_.wvu.PrintTitles">"$#REF!.$#REF!$#REF!:$#REF!$#REF!"</definedName>
    <definedName name="Z_65AC2F60_1B4A_11D4_81C5_0050046A4233_.wvu.Rows">"$#REF!.$#REF!$#REF!:$#REF!$#REF!"</definedName>
    <definedName name="Z_E1558AE0_C998_11D6_AA27_0050FC1C9776_.wvu.PrintArea" localSheetId="0" hidden="1">Rozpočet_Myslivna!$A$1:$F$1</definedName>
  </definedNames>
  <calcPr calcId="125725"/>
</workbook>
</file>

<file path=xl/calcChain.xml><?xml version="1.0" encoding="utf-8"?>
<calcChain xmlns="http://schemas.openxmlformats.org/spreadsheetml/2006/main">
  <c r="F82" i="10"/>
  <c r="F51"/>
  <c r="F27"/>
  <c r="F10" l="1"/>
  <c r="F9"/>
  <c r="F40" l="1"/>
  <c r="F84" l="1"/>
  <c r="F83"/>
  <c r="F79" l="1"/>
  <c r="F80"/>
  <c r="F68"/>
  <c r="F67"/>
  <c r="F64"/>
  <c r="F63"/>
  <c r="F73"/>
  <c r="F81"/>
  <c r="F39"/>
  <c r="F13"/>
  <c r="F78" l="1"/>
  <c r="F77"/>
  <c r="F76"/>
  <c r="F75"/>
  <c r="F74"/>
  <c r="F60"/>
  <c r="F59"/>
  <c r="F56"/>
  <c r="F55"/>
  <c r="F54"/>
  <c r="F53"/>
  <c r="F52"/>
  <c r="F72"/>
  <c r="F71"/>
  <c r="F70"/>
  <c r="F66"/>
  <c r="F65"/>
  <c r="F62"/>
  <c r="F61"/>
  <c r="F58"/>
  <c r="F57"/>
  <c r="F50"/>
  <c r="F49"/>
  <c r="F48"/>
  <c r="F45" l="1"/>
  <c r="F44"/>
  <c r="F43"/>
  <c r="F42"/>
  <c r="F41"/>
  <c r="F38"/>
  <c r="F37"/>
  <c r="F36"/>
  <c r="F35"/>
  <c r="F34"/>
  <c r="F33"/>
  <c r="F32"/>
  <c r="F31"/>
  <c r="F30"/>
  <c r="F29"/>
  <c r="F28"/>
  <c r="F26"/>
  <c r="F25"/>
  <c r="F24"/>
  <c r="F23"/>
  <c r="F22"/>
  <c r="F21"/>
  <c r="F20"/>
  <c r="F19"/>
  <c r="F18"/>
  <c r="F17"/>
  <c r="F16"/>
  <c r="F12" l="1"/>
  <c r="F11"/>
  <c r="F7"/>
  <c r="F6"/>
  <c r="F8"/>
  <c r="F5" l="1"/>
  <c r="F4"/>
  <c r="F3"/>
  <c r="F2"/>
  <c r="E95" l="1"/>
  <c r="F98"/>
  <c r="F97"/>
  <c r="F96"/>
  <c r="F94"/>
  <c r="F93"/>
  <c r="F92"/>
  <c r="F91"/>
  <c r="F90"/>
  <c r="F89"/>
  <c r="F88"/>
  <c r="F87"/>
  <c r="F95" l="1"/>
  <c r="F99" s="1"/>
</calcChain>
</file>

<file path=xl/sharedStrings.xml><?xml version="1.0" encoding="utf-8"?>
<sst xmlns="http://schemas.openxmlformats.org/spreadsheetml/2006/main" count="269" uniqueCount="175">
  <si>
    <t>MJ</t>
  </si>
  <si>
    <t>Cena celkem</t>
  </si>
  <si>
    <t>ks</t>
  </si>
  <si>
    <t>Jed. cena</t>
  </si>
  <si>
    <t>Kódové označení</t>
  </si>
  <si>
    <t>FL2</t>
  </si>
  <si>
    <t>Svorka pojistková 230V</t>
  </si>
  <si>
    <t>Svorka pojistková 24V</t>
  </si>
  <si>
    <t>Zásuvka 230V AC, 16A, montáž na DIN lištu</t>
  </si>
  <si>
    <t>Počet</t>
  </si>
  <si>
    <t>Vnitřní svítidlo rozvaděče 230V AC</t>
  </si>
  <si>
    <t>Dveřní kontakt 230V AC, 10A</t>
  </si>
  <si>
    <t>SZ</t>
  </si>
  <si>
    <t>Montážní materiál, Zapojení rozvaděče</t>
  </si>
  <si>
    <t>Uživatelský SW včetně odladění s technologií</t>
  </si>
  <si>
    <t>Oživování a test 1:1</t>
  </si>
  <si>
    <t>Komplexní zkoušky zařízení</t>
  </si>
  <si>
    <t>Jednorázové zaškolení obsluhy</t>
  </si>
  <si>
    <t>Výchozí revize, včetně revizní zprávy</t>
  </si>
  <si>
    <t>Inženýrská činnost</t>
  </si>
  <si>
    <t>Doprava materiálu na stavbu</t>
  </si>
  <si>
    <t>%</t>
  </si>
  <si>
    <t>Režie</t>
  </si>
  <si>
    <t>Dokumentace skutečného stavu</t>
  </si>
  <si>
    <t>Cena za realizaci celkem bez % sazby DPH</t>
  </si>
  <si>
    <t xml:space="preserve"> </t>
  </si>
  <si>
    <t>Montáž periferií včetně nastavení</t>
  </si>
  <si>
    <t>Technická inspekce České republiky</t>
  </si>
  <si>
    <t>m</t>
  </si>
  <si>
    <t>WS11</t>
  </si>
  <si>
    <t>WS12</t>
  </si>
  <si>
    <t>WS21</t>
  </si>
  <si>
    <t>WS31</t>
  </si>
  <si>
    <t>WS32</t>
  </si>
  <si>
    <t>0.1</t>
  </si>
  <si>
    <t>0.2</t>
  </si>
  <si>
    <t>0.3</t>
  </si>
  <si>
    <t>0.4</t>
  </si>
  <si>
    <t>Tlačítkový ovladač červený s aretací v krabici, 1 kontakt VYP</t>
  </si>
  <si>
    <t>WS01</t>
  </si>
  <si>
    <t>WS02</t>
  </si>
  <si>
    <t>WS03</t>
  </si>
  <si>
    <t>J-Y(St)Y 1x2x0,8 : 0.3 - Stop tlačítko</t>
  </si>
  <si>
    <t>WS04</t>
  </si>
  <si>
    <t>J-Y(St)Y 1x2x0,8 : 3.0 - Venkovní teplota Sever</t>
  </si>
  <si>
    <t>WE3</t>
  </si>
  <si>
    <t>Snímač teploty příložný pásek, -30 / +110 °C, Pt1000</t>
  </si>
  <si>
    <t>Čidlo tlaku, 0-6 bar, 0-10V</t>
  </si>
  <si>
    <t>Prostorové čidlo teploty, -20 / +70°C, Pt1000</t>
  </si>
  <si>
    <t>Plovákové čidlo zaplavení</t>
  </si>
  <si>
    <t>Venkovní čidlo teploty, -50 / +90 °C, Pt1000</t>
  </si>
  <si>
    <t>Ponorné čidlo teploty, -30 / +150 °C, Pt1000, včetně jímky nerez 150mm</t>
  </si>
  <si>
    <t>Příložný termostat, 0 / +60 °C, nastavení interní</t>
  </si>
  <si>
    <t>Signálka 24V AC, žlutá, kmitací</t>
  </si>
  <si>
    <t>HR</t>
  </si>
  <si>
    <t>Tlačítkový ovladač zelený, 1x kontakt ZAP</t>
  </si>
  <si>
    <t>AR</t>
  </si>
  <si>
    <t>FU ..</t>
  </si>
  <si>
    <t>Jistič 2A 1/C, pomocný kontakt k jističi 1x ZAP</t>
  </si>
  <si>
    <t>Jistič 6A 1/B</t>
  </si>
  <si>
    <t>Jistič 10A 1/B</t>
  </si>
  <si>
    <t>F11, 12</t>
  </si>
  <si>
    <t>Jistič 2A 1/D</t>
  </si>
  <si>
    <t>F24</t>
  </si>
  <si>
    <t>Jistič 4A 2/C</t>
  </si>
  <si>
    <t>Přepěťová ochrana DA-275 DFI 10, 3.stupeň</t>
  </si>
  <si>
    <t>Zdroj 230V AC / 24V DC, 20W</t>
  </si>
  <si>
    <t>HL</t>
  </si>
  <si>
    <t>Doutnavka 230V AC, bílá</t>
  </si>
  <si>
    <t>SB</t>
  </si>
  <si>
    <t>Tlačítkový ovladač bílý, 1x kontakt ZAP</t>
  </si>
  <si>
    <t>DISPLEJ</t>
  </si>
  <si>
    <t>Displej k DDC regulátoru</t>
  </si>
  <si>
    <t>Jistič 1A 1/C, pomocný kontakt k jističi 1x ZAP</t>
  </si>
  <si>
    <t>TR</t>
  </si>
  <si>
    <t>KF</t>
  </si>
  <si>
    <t>Z-UR/400, fázové podpěťové relé, 400V</t>
  </si>
  <si>
    <t>SA</t>
  </si>
  <si>
    <t>Otočný ovladač 2-polohový, bílý, 1x kontakt ZAP</t>
  </si>
  <si>
    <t>U24</t>
  </si>
  <si>
    <t>WS1</t>
  </si>
  <si>
    <t>WM3</t>
  </si>
  <si>
    <t>J-Y(St)Y 2x2x0,8 : 0.1 - Tlak TV zpátečka sběrač</t>
  </si>
  <si>
    <t>J-Y(St)Y 1x2x0,8 : 0.2 - Teplota prostor strojovna</t>
  </si>
  <si>
    <t>J-Y(St)Y 1x2x0,8 : 0.4 - Plovák hladiny</t>
  </si>
  <si>
    <t>WS22</t>
  </si>
  <si>
    <t>WS41</t>
  </si>
  <si>
    <t>WS42</t>
  </si>
  <si>
    <t>1. Čidla / Akční členy</t>
  </si>
  <si>
    <t>2. Rozvaděč RA01</t>
  </si>
  <si>
    <t>RA01</t>
  </si>
  <si>
    <t>3. Kabelová listina</t>
  </si>
  <si>
    <t>CYKY-J 3x1,5 : Rozvaděč OT a.s. napájení</t>
  </si>
  <si>
    <t>J-Y(St)Y 2x2x0,8 : Rozvaděč OT a.s. Strojovna TV, provoz + porucha</t>
  </si>
  <si>
    <t>4.1, 4.2</t>
  </si>
  <si>
    <t>1.0</t>
  </si>
  <si>
    <t>1.1, 2.1, 3.1, 4.3, 4.4, 5.1</t>
  </si>
  <si>
    <t>4.5</t>
  </si>
  <si>
    <t>4.6</t>
  </si>
  <si>
    <t>Regulátor el. ohřívače 9kW, 400V, 0-10V DC</t>
  </si>
  <si>
    <t>Rozvaděčová skříň 800x1200x300 včetně montážního plechu, IP54</t>
  </si>
  <si>
    <t>4. pólový vypínač, 400V, 25A</t>
  </si>
  <si>
    <t>PLC</t>
  </si>
  <si>
    <t>FR, FB1, 2, 3, F13</t>
  </si>
  <si>
    <t>FB4, FL1</t>
  </si>
  <si>
    <t>Bezpečnostní transformátor 230V / 24V AC, 100VA</t>
  </si>
  <si>
    <t>KM1, 2, 3, 41, 42</t>
  </si>
  <si>
    <t>4. pólový stykač, 4Z, 6A, cívka 24V AC</t>
  </si>
  <si>
    <t>KS46</t>
  </si>
  <si>
    <t>3. pólový stykač, 4Z, 16A, cívka 24V AC</t>
  </si>
  <si>
    <t>KB1, KE1</t>
  </si>
  <si>
    <t>Relé 6A, cívka 24V AC, 2x kontakt P, včetně patice</t>
  </si>
  <si>
    <t>WB1</t>
  </si>
  <si>
    <t>WB2</t>
  </si>
  <si>
    <t>WB46</t>
  </si>
  <si>
    <t>CYKY-J 5x2,5 : 4.6 - Regulátor el. ohřívače, silový přívod</t>
  </si>
  <si>
    <t>WM1</t>
  </si>
  <si>
    <t>WE1</t>
  </si>
  <si>
    <t>WM2</t>
  </si>
  <si>
    <t>WE2</t>
  </si>
  <si>
    <t>WM41</t>
  </si>
  <si>
    <t>CYKY-J 3x1,5 : M41 - Čerpadlo ohřev TUV, silový přívod</t>
  </si>
  <si>
    <t>WE41</t>
  </si>
  <si>
    <t>J-Y(St)Y 1x2x0,8 : M41 - Čerpadlo ohřev TUV, porucha</t>
  </si>
  <si>
    <t>WM42</t>
  </si>
  <si>
    <t>CYKY-J 3x1,5 : M42 - Čerpadlo cirkulace TUV, silový přívod</t>
  </si>
  <si>
    <t>WE42</t>
  </si>
  <si>
    <t>J-Y(St)Y 1x2x0,8 : M42 - Čerpadlo cirkulace TUV, porucha</t>
  </si>
  <si>
    <t>WS10</t>
  </si>
  <si>
    <t>J-Y(St)Y 1x2x0,8 : 1.1 - ÚT Nebytové prostory, teplota náběh</t>
  </si>
  <si>
    <t>J-Y(St)Y 2x2x0,8 : 1.2 - ÚT Nebytové prostory, regulační armatura</t>
  </si>
  <si>
    <t>CYKY-J 3x1,5 : M1 - ÚT Nebytové prostory, čerpadlo silový přívod</t>
  </si>
  <si>
    <t>J-Y(St)Y 1x2x0,8 : M1 - ÚT Nebytové prostory, čerpadlo porucha</t>
  </si>
  <si>
    <t>CYKY-J 3x1,5 : M2 - ÚT Bytová část společné prostory, čerpadlo silový přívod</t>
  </si>
  <si>
    <t>J-Y(St)Y 1x2x0,8 : M2 - ÚT Bytová část společné prostory, čerpadlo porucha</t>
  </si>
  <si>
    <t>J-Y(St)Y 1x2x0,8 : 2.1 - ÚT Bytová část společné prostory, teplota náběh</t>
  </si>
  <si>
    <t>J-Y(St)Y 2x2x0,8 : 2.2 - ÚT Bytová část společné prostory, regulační armatura</t>
  </si>
  <si>
    <t>CYKY-J 3x1,5 : M3 - ÚT Bytová část byty, čerpadlo silový přívod</t>
  </si>
  <si>
    <t>J-Y(St)Y 1x2x0,8 : M3 - ÚT Bytová část byty, čerpadlo porucha</t>
  </si>
  <si>
    <t>J-Y(St)Y 1x2x0,8 : 3.1 - ÚT Bytová část byty, teplota náběh</t>
  </si>
  <si>
    <t>J-Y(St)Y 2x2x0,8 : 3.2 - ÚT Bytová část byty, regulační armatura</t>
  </si>
  <si>
    <t>J-Y(St)Y 1x2x0,8 : 4.1 - Teplota TUV ZO spodní</t>
  </si>
  <si>
    <t>J-Y(St)Y 1x2x0,8 : 4.2 - Teplota TUV ZO horní</t>
  </si>
  <si>
    <t>WS43</t>
  </si>
  <si>
    <t>J-Y(St)Y 1x2x0,8 : 4.3 - Teplota TUV náběh cirkulace</t>
  </si>
  <si>
    <t>WS44</t>
  </si>
  <si>
    <t>J-Y(St)Y 1x2x0,8 : 4.4 - Teplota TUV zpátečka cirkulace</t>
  </si>
  <si>
    <t>J-Y(St)Y 1x2x0,8 : 4.5 - MAX teplota TUV náběh cirkulace</t>
  </si>
  <si>
    <t>WS45</t>
  </si>
  <si>
    <t>4. Související dodávky</t>
  </si>
  <si>
    <t>WS46</t>
  </si>
  <si>
    <t>J-Y(St)Y 1x2x0,8 : 4.6 - Regulátor el. ohřívače, výkon</t>
  </si>
  <si>
    <t>WS451</t>
  </si>
  <si>
    <t>J-Y(St)Y 1x2x0,8 : 4.51 - MAX teplota TUV ZO</t>
  </si>
  <si>
    <t>Vodič CY 4 mm2 : Ochranné pospojování</t>
  </si>
  <si>
    <t>Svorka ZSA 16 včetně Cu pásku</t>
  </si>
  <si>
    <t>Kombinovaný I/O DDC PLC regulátor s deskou</t>
  </si>
  <si>
    <t>K46</t>
  </si>
  <si>
    <t>Relé 6A, cívka 230V, 2x kontakt P, včetně patice</t>
  </si>
  <si>
    <t>Montáž kabelů včetně dodávky kabelových tras</t>
  </si>
  <si>
    <t>1.2</t>
  </si>
  <si>
    <t>2.2</t>
  </si>
  <si>
    <t>3.2</t>
  </si>
  <si>
    <t>Regulační ventil 3-cestný směšovací, Kvs 4 m3/h, Servopohon, 24V AC, 0-10V DC</t>
  </si>
  <si>
    <t>Regulační ventil 3-cestný směšovací, Kvs 2,5 m3/h, Servopohon, 24V AC, 0-10V DC</t>
  </si>
  <si>
    <t>Regulační ventil 3-cestný směšovací, Kvs 10 m3/h, Servopohon, 24V AC, 0-10V DC</t>
  </si>
  <si>
    <t>FU1, 2, 3, 4, 46</t>
  </si>
  <si>
    <t>FM1, 2, 42</t>
  </si>
  <si>
    <t>FM3, 41</t>
  </si>
  <si>
    <t>F46</t>
  </si>
  <si>
    <t>Jistič 16A 3/B</t>
  </si>
  <si>
    <t>WL1</t>
  </si>
  <si>
    <t>CYKY-J 3x1,5 : Měřiče spotřeb tapla napájení</t>
  </si>
  <si>
    <t>WX1</t>
  </si>
  <si>
    <t>PAAR Tronic : Komunikace BACnet</t>
  </si>
</sst>
</file>

<file path=xl/styles.xml><?xml version="1.0" encoding="utf-8"?>
<styleSheet xmlns="http://schemas.openxmlformats.org/spreadsheetml/2006/main">
  <numFmts count="6">
    <numFmt numFmtId="164" formatCode="\ #,##0\ ;\-#,##0\ ;&quot; - &quot;;@\ "/>
    <numFmt numFmtId="165" formatCode="\ #,##0.00\ ;\-#,##0.00\ ;&quot; -&quot;#\ ;@\ "/>
    <numFmt numFmtId="166" formatCode="&quot; Ł&quot;#,##0\ ;&quot;-Ł&quot;#,##0\ ;&quot; Ł- &quot;;@\ "/>
    <numFmt numFmtId="167" formatCode="&quot; Ł&quot;#,##0.00\ ;&quot;-Ł&quot;#,##0.00\ ;&quot; Ł-&quot;#\ ;@\ "/>
    <numFmt numFmtId="168" formatCode="#,##0.00;[Red]#,##0.00"/>
    <numFmt numFmtId="169" formatCode="0.0%"/>
  </numFmts>
  <fonts count="15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10"/>
      <name val="Helv"/>
      <charset val="238"/>
    </font>
    <font>
      <sz val="10"/>
      <name val="Helv"/>
      <family val="2"/>
      <charset val="238"/>
    </font>
    <font>
      <sz val="9"/>
      <name val="Arial"/>
      <family val="2"/>
    </font>
    <font>
      <sz val="10"/>
      <name val="MS Sans Serif"/>
      <family val="2"/>
      <charset val="238"/>
    </font>
    <font>
      <sz val="6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0">
    <xf numFmtId="0" fontId="0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49" fontId="7" fillId="0" borderId="1"/>
    <xf numFmtId="49" fontId="7" fillId="0" borderId="1"/>
    <xf numFmtId="164" fontId="2" fillId="0" borderId="0" applyFill="0" applyBorder="0" applyProtection="0">
      <alignment vertical="center"/>
    </xf>
    <xf numFmtId="165" fontId="2" fillId="0" borderId="0" applyFill="0" applyBorder="0" applyProtection="0">
      <alignment vertical="center"/>
    </xf>
    <xf numFmtId="9" fontId="2" fillId="0" borderId="0" applyFill="0" applyBorder="0" applyProtection="0">
      <alignment vertical="center"/>
    </xf>
    <xf numFmtId="0" fontId="1" fillId="0" borderId="0"/>
    <xf numFmtId="0" fontId="10" fillId="0" borderId="0"/>
    <xf numFmtId="0" fontId="3" fillId="0" borderId="0"/>
    <xf numFmtId="0" fontId="2" fillId="0" borderId="0"/>
    <xf numFmtId="1" fontId="2" fillId="0" borderId="0">
      <alignment horizontal="center" vertical="center"/>
      <protection locked="0"/>
    </xf>
    <xf numFmtId="0" fontId="8" fillId="0" borderId="0"/>
    <xf numFmtId="0" fontId="5" fillId="0" borderId="0"/>
    <xf numFmtId="166" fontId="2" fillId="0" borderId="0" applyFill="0" applyBorder="0" applyProtection="0">
      <alignment vertical="center"/>
    </xf>
    <xf numFmtId="167" fontId="2" fillId="0" borderId="0" applyFill="0" applyBorder="0" applyProtection="0">
      <alignment vertical="center"/>
    </xf>
  </cellStyleXfs>
  <cellXfs count="38">
    <xf numFmtId="0" fontId="0" fillId="0" borderId="0" xfId="0"/>
    <xf numFmtId="49" fontId="4" fillId="0" borderId="0" xfId="13" applyNumberFormat="1" applyFont="1" applyAlignment="1">
      <alignment horizontal="left" vertical="center" wrapText="1"/>
    </xf>
    <xf numFmtId="0" fontId="4" fillId="0" borderId="0" xfId="13" applyFont="1"/>
    <xf numFmtId="0" fontId="4" fillId="0" borderId="0" xfId="13" applyFont="1" applyAlignment="1">
      <alignment horizontal="center"/>
    </xf>
    <xf numFmtId="0" fontId="4" fillId="0" borderId="0" xfId="13" applyFont="1" applyBorder="1" applyAlignment="1">
      <alignment horizontal="center"/>
    </xf>
    <xf numFmtId="4" fontId="4" fillId="0" borderId="0" xfId="13" applyNumberFormat="1" applyFont="1" applyAlignment="1">
      <alignment horizontal="right"/>
    </xf>
    <xf numFmtId="1" fontId="4" fillId="0" borderId="0" xfId="0" applyNumberFormat="1" applyFont="1" applyBorder="1" applyAlignment="1" applyProtection="1">
      <alignment horizontal="center" vertical="center"/>
      <protection locked="0" hidden="1"/>
    </xf>
    <xf numFmtId="2" fontId="4" fillId="0" borderId="0" xfId="0" applyNumberFormat="1" applyFont="1" applyBorder="1" applyAlignment="1" applyProtection="1">
      <alignment horizontal="center" vertical="center"/>
      <protection locked="0" hidden="1"/>
    </xf>
    <xf numFmtId="0" fontId="4" fillId="0" borderId="0" xfId="13" applyFont="1" applyAlignment="1">
      <alignment horizontal="center" vertical="center"/>
    </xf>
    <xf numFmtId="4" fontId="4" fillId="0" borderId="0" xfId="13" applyNumberFormat="1" applyFont="1" applyAlignment="1"/>
    <xf numFmtId="0" fontId="4" fillId="0" borderId="0" xfId="13" applyNumberFormat="1" applyFont="1" applyFill="1" applyBorder="1" applyAlignment="1" applyProtection="1">
      <alignment horizontal="center" vertical="center" wrapText="1"/>
    </xf>
    <xf numFmtId="0" fontId="4" fillId="0" borderId="0" xfId="13" applyFont="1" applyFill="1" applyBorder="1" applyAlignment="1">
      <alignment horizontal="center"/>
    </xf>
    <xf numFmtId="49" fontId="4" fillId="0" borderId="0" xfId="13" applyNumberFormat="1" applyFont="1" applyFill="1" applyBorder="1" applyAlignment="1" applyProtection="1">
      <alignment horizontal="center" vertical="center" wrapText="1"/>
    </xf>
    <xf numFmtId="2" fontId="4" fillId="0" borderId="0" xfId="0" applyNumberFormat="1" applyFont="1" applyBorder="1" applyAlignment="1" applyProtection="1">
      <alignment horizontal="left" vertical="center" indent="1"/>
      <protection locked="0" hidden="1"/>
    </xf>
    <xf numFmtId="0" fontId="4" fillId="0" borderId="0" xfId="0" applyFont="1" applyBorder="1" applyAlignment="1">
      <alignment horizontal="left" vertical="center" wrapText="1" indent="1"/>
    </xf>
    <xf numFmtId="0" fontId="4" fillId="0" borderId="0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center" vertical="center" wrapText="1"/>
    </xf>
    <xf numFmtId="4" fontId="4" fillId="0" borderId="0" xfId="0" applyNumberFormat="1" applyFont="1" applyBorder="1" applyAlignment="1" applyProtection="1">
      <alignment horizontal="left" vertical="center" indent="1"/>
      <protection locked="0" hidden="1"/>
    </xf>
    <xf numFmtId="4" fontId="4" fillId="0" borderId="0" xfId="0" applyNumberFormat="1" applyFont="1" applyBorder="1" applyAlignment="1" applyProtection="1">
      <alignment horizontal="center" vertical="center"/>
      <protection locked="0" hidden="1"/>
    </xf>
    <xf numFmtId="0" fontId="9" fillId="0" borderId="0" xfId="13" applyNumberFormat="1" applyFont="1" applyFill="1" applyBorder="1" applyAlignment="1" applyProtection="1">
      <alignment horizontal="center" vertical="center" wrapText="1"/>
    </xf>
    <xf numFmtId="4" fontId="4" fillId="0" borderId="0" xfId="0" applyNumberFormat="1" applyFont="1" applyBorder="1" applyAlignment="1" applyProtection="1">
      <alignment horizontal="right" vertical="center" indent="1"/>
      <protection locked="0" hidden="1"/>
    </xf>
    <xf numFmtId="4" fontId="4" fillId="0" borderId="0" xfId="13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49" fontId="4" fillId="0" borderId="0" xfId="13" applyNumberFormat="1" applyFont="1" applyAlignment="1">
      <alignment horizontal="left" vertical="center" wrapText="1" indent="1"/>
    </xf>
    <xf numFmtId="168" fontId="4" fillId="0" borderId="0" xfId="0" applyNumberFormat="1" applyFont="1" applyBorder="1" applyAlignment="1" applyProtection="1">
      <alignment horizontal="right" vertical="center" indent="1"/>
      <protection locked="0" hidden="1"/>
    </xf>
    <xf numFmtId="169" fontId="4" fillId="0" borderId="0" xfId="0" applyNumberFormat="1" applyFont="1" applyBorder="1" applyAlignment="1" applyProtection="1">
      <alignment horizontal="center" vertical="center"/>
      <protection locked="0" hidden="1"/>
    </xf>
    <xf numFmtId="1" fontId="4" fillId="0" borderId="0" xfId="0" applyNumberFormat="1" applyFont="1" applyBorder="1" applyAlignment="1" applyProtection="1">
      <alignment horizontal="center" vertical="center"/>
      <protection hidden="1"/>
    </xf>
    <xf numFmtId="0" fontId="11" fillId="0" borderId="0" xfId="13" applyFont="1" applyBorder="1" applyAlignment="1">
      <alignment horizontal="center" vertical="center"/>
    </xf>
    <xf numFmtId="0" fontId="12" fillId="0" borderId="0" xfId="13" applyFont="1" applyBorder="1" applyAlignment="1">
      <alignment horizontal="center" vertical="center"/>
    </xf>
    <xf numFmtId="4" fontId="12" fillId="0" borderId="0" xfId="13" applyNumberFormat="1" applyFont="1" applyBorder="1" applyAlignment="1">
      <alignment horizontal="right" vertical="center" indent="1"/>
    </xf>
    <xf numFmtId="4" fontId="4" fillId="0" borderId="0" xfId="13" applyNumberFormat="1" applyFont="1" applyBorder="1" applyAlignment="1">
      <alignment horizontal="right" vertical="center" indent="1"/>
    </xf>
    <xf numFmtId="0" fontId="4" fillId="0" borderId="0" xfId="13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 wrapText="1" indent="1"/>
    </xf>
    <xf numFmtId="1" fontId="11" fillId="0" borderId="0" xfId="0" applyNumberFormat="1" applyFont="1" applyBorder="1" applyAlignment="1" applyProtection="1">
      <alignment horizontal="center" vertical="center"/>
      <protection locked="0" hidden="1"/>
    </xf>
    <xf numFmtId="4" fontId="4" fillId="0" borderId="0" xfId="13" applyNumberFormat="1" applyFont="1"/>
    <xf numFmtId="49" fontId="14" fillId="0" borderId="0" xfId="13" applyNumberFormat="1" applyFont="1" applyBorder="1" applyAlignment="1">
      <alignment horizontal="left" vertical="center" wrapText="1" indent="1"/>
    </xf>
    <xf numFmtId="4" fontId="14" fillId="0" borderId="2" xfId="0" applyNumberFormat="1" applyFont="1" applyBorder="1" applyAlignment="1" applyProtection="1">
      <alignment horizontal="right" vertical="center" indent="1"/>
      <protection locked="0" hidden="1"/>
    </xf>
  </cellXfs>
  <cellStyles count="20">
    <cellStyle name="_PERSONAL" xfId="1"/>
    <cellStyle name="_PERSONAL_1" xfId="2"/>
    <cellStyle name="_PERSONAL_1_MountfieldNabídkaHWaSW" xfId="3"/>
    <cellStyle name="_PERSONAL_1_N0549_08m" xfId="4"/>
    <cellStyle name="_PERSONAL_N0549_08m" xfId="5"/>
    <cellStyle name="ColStyle1" xfId="6"/>
    <cellStyle name="ColStyle2" xfId="7"/>
    <cellStyle name="Dziesiętny [0]_laroux" xfId="8"/>
    <cellStyle name="Dziesiętny_laroux" xfId="9"/>
    <cellStyle name="Excel_BuiltIn_Percent 1" xfId="10"/>
    <cellStyle name="normální" xfId="0" builtinId="0"/>
    <cellStyle name="normální 11 2" xfId="11"/>
    <cellStyle name="normální 2 3 3" xfId="12"/>
    <cellStyle name="normální_Cenová nabídka kotelna Londýnská DASS" xfId="13"/>
    <cellStyle name="Normalny_laroux" xfId="14"/>
    <cellStyle name="Specifikace" xfId="15"/>
    <cellStyle name="Standard_aktuell" xfId="16"/>
    <cellStyle name="Styl 1" xfId="17"/>
    <cellStyle name="Walutowy [0]_laroux" xfId="18"/>
    <cellStyle name="Walutowy_laroux" xfId="1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lavni\dokumenty\Documents%20and%20Settings\reditel\Dokumenty\Tecont\Nabidky\2008\08040410_FMZTrebicAhold_Outulny\elektromont\rozpocet_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"/>
      <sheetName val="Rozpočet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Mřížka">
      <a:fillStyleLst>
        <a:solidFill>
          <a:schemeClr val="phClr"/>
        </a:solidFill>
        <a:solidFill>
          <a:schemeClr val="phClr">
            <a:tint val="50000"/>
          </a:schemeClr>
        </a:solidFill>
        <a:gradFill rotWithShape="1">
          <a:gsLst>
            <a:gs pos="0">
              <a:schemeClr val="phClr"/>
            </a:gs>
            <a:gs pos="90000">
              <a:schemeClr val="phClr">
                <a:shade val="100000"/>
              </a:schemeClr>
            </a:gs>
            <a:gs pos="100000">
              <a:schemeClr val="phClr">
                <a:shade val="85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175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brightRoom" dir="t"/>
          </a:scene3d>
          <a:sp3d extrusionH="12700" contourW="25400" prstMaterial="flat">
            <a:bevelT w="63500" h="152400" prst="angle"/>
            <a:contourClr>
              <a:schemeClr val="phClr">
                <a:shade val="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9"/>
  <sheetViews>
    <sheetView tabSelected="1" view="pageLayout" topLeftCell="A76" zoomScale="150" zoomScaleNormal="100" zoomScaleSheetLayoutView="150" zoomScalePageLayoutView="150" workbookViewId="0">
      <selection activeCell="E95" sqref="E95"/>
    </sheetView>
  </sheetViews>
  <sheetFormatPr defaultRowHeight="12" customHeight="1"/>
  <cols>
    <col min="1" max="1" width="17.7109375" style="8" customWidth="1"/>
    <col min="2" max="2" width="56.28515625" style="1" customWidth="1"/>
    <col min="3" max="3" width="3.7109375" style="3" customWidth="1"/>
    <col min="4" max="4" width="5" style="3" customWidth="1"/>
    <col min="5" max="5" width="10.7109375" style="9" customWidth="1"/>
    <col min="6" max="6" width="11.28515625" style="5" customWidth="1"/>
    <col min="7" max="16384" width="9.140625" style="2"/>
  </cols>
  <sheetData>
    <row r="1" spans="1:7" ht="12.95" customHeight="1">
      <c r="A1" s="10" t="s">
        <v>4</v>
      </c>
      <c r="B1" s="10" t="s">
        <v>88</v>
      </c>
      <c r="C1" s="10" t="s">
        <v>0</v>
      </c>
      <c r="D1" s="10" t="s">
        <v>9</v>
      </c>
      <c r="E1" s="21" t="s">
        <v>3</v>
      </c>
      <c r="F1" s="21" t="s">
        <v>1</v>
      </c>
    </row>
    <row r="2" spans="1:7" ht="12.95" customHeight="1">
      <c r="A2" s="12" t="s">
        <v>34</v>
      </c>
      <c r="B2" s="14" t="s">
        <v>47</v>
      </c>
      <c r="C2" s="32" t="s">
        <v>2</v>
      </c>
      <c r="D2" s="6">
        <v>1</v>
      </c>
      <c r="E2" s="20">
        <v>0</v>
      </c>
      <c r="F2" s="20">
        <f t="shared" ref="F2:F5" si="0">D2*E2</f>
        <v>0</v>
      </c>
      <c r="G2" s="35"/>
    </row>
    <row r="3" spans="1:7" ht="12.95" customHeight="1">
      <c r="A3" s="12" t="s">
        <v>35</v>
      </c>
      <c r="B3" s="14" t="s">
        <v>48</v>
      </c>
      <c r="C3" s="32" t="s">
        <v>2</v>
      </c>
      <c r="D3" s="6">
        <v>1</v>
      </c>
      <c r="E3" s="20">
        <v>0</v>
      </c>
      <c r="F3" s="20">
        <f t="shared" si="0"/>
        <v>0</v>
      </c>
      <c r="G3" s="35"/>
    </row>
    <row r="4" spans="1:7" ht="12.95" customHeight="1">
      <c r="A4" s="22" t="s">
        <v>36</v>
      </c>
      <c r="B4" s="13" t="s">
        <v>38</v>
      </c>
      <c r="C4" s="32" t="s">
        <v>2</v>
      </c>
      <c r="D4" s="6">
        <v>1</v>
      </c>
      <c r="E4" s="20">
        <v>0</v>
      </c>
      <c r="F4" s="20">
        <f t="shared" si="0"/>
        <v>0</v>
      </c>
      <c r="G4" s="35"/>
    </row>
    <row r="5" spans="1:7" ht="12.95" customHeight="1">
      <c r="A5" s="12" t="s">
        <v>37</v>
      </c>
      <c r="B5" s="33" t="s">
        <v>49</v>
      </c>
      <c r="C5" s="32" t="s">
        <v>2</v>
      </c>
      <c r="D5" s="6">
        <v>1</v>
      </c>
      <c r="E5" s="20">
        <v>0</v>
      </c>
      <c r="F5" s="20">
        <f t="shared" si="0"/>
        <v>0</v>
      </c>
      <c r="G5" s="35"/>
    </row>
    <row r="6" spans="1:7" ht="12.95" customHeight="1">
      <c r="A6" s="10" t="s">
        <v>95</v>
      </c>
      <c r="B6" s="15" t="s">
        <v>50</v>
      </c>
      <c r="C6" s="4" t="s">
        <v>2</v>
      </c>
      <c r="D6" s="6">
        <v>1</v>
      </c>
      <c r="E6" s="20">
        <v>0</v>
      </c>
      <c r="F6" s="20">
        <f t="shared" ref="F6" si="1">D6*E6</f>
        <v>0</v>
      </c>
      <c r="G6" s="35"/>
    </row>
    <row r="7" spans="1:7" ht="12.95" customHeight="1">
      <c r="A7" s="12" t="s">
        <v>96</v>
      </c>
      <c r="B7" s="15" t="s">
        <v>46</v>
      </c>
      <c r="C7" s="4" t="s">
        <v>2</v>
      </c>
      <c r="D7" s="6">
        <v>6</v>
      </c>
      <c r="E7" s="20">
        <v>0</v>
      </c>
      <c r="F7" s="20">
        <f t="shared" ref="F7:F12" si="2">D7*E7</f>
        <v>0</v>
      </c>
      <c r="G7" s="35"/>
    </row>
    <row r="8" spans="1:7" ht="12.95" customHeight="1">
      <c r="A8" s="22" t="s">
        <v>160</v>
      </c>
      <c r="B8" s="15" t="s">
        <v>163</v>
      </c>
      <c r="C8" s="4" t="s">
        <v>2</v>
      </c>
      <c r="D8" s="6">
        <v>1</v>
      </c>
      <c r="E8" s="20">
        <v>0</v>
      </c>
      <c r="F8" s="20">
        <f t="shared" si="2"/>
        <v>0</v>
      </c>
      <c r="G8" s="35"/>
    </row>
    <row r="9" spans="1:7" ht="12.95" customHeight="1">
      <c r="A9" s="22" t="s">
        <v>161</v>
      </c>
      <c r="B9" s="15" t="s">
        <v>164</v>
      </c>
      <c r="C9" s="4" t="s">
        <v>2</v>
      </c>
      <c r="D9" s="6">
        <v>1</v>
      </c>
      <c r="E9" s="20">
        <v>0</v>
      </c>
      <c r="F9" s="20">
        <f t="shared" si="2"/>
        <v>0</v>
      </c>
      <c r="G9" s="35"/>
    </row>
    <row r="10" spans="1:7" ht="12.95" customHeight="1">
      <c r="A10" s="22" t="s">
        <v>162</v>
      </c>
      <c r="B10" s="15" t="s">
        <v>165</v>
      </c>
      <c r="C10" s="4" t="s">
        <v>2</v>
      </c>
      <c r="D10" s="6">
        <v>1</v>
      </c>
      <c r="E10" s="20">
        <v>0</v>
      </c>
      <c r="F10" s="20">
        <f t="shared" si="2"/>
        <v>0</v>
      </c>
      <c r="G10" s="35"/>
    </row>
    <row r="11" spans="1:7" ht="12.95" customHeight="1">
      <c r="A11" s="22" t="s">
        <v>94</v>
      </c>
      <c r="B11" s="15" t="s">
        <v>51</v>
      </c>
      <c r="C11" s="11" t="s">
        <v>2</v>
      </c>
      <c r="D11" s="6">
        <v>2</v>
      </c>
      <c r="E11" s="20">
        <v>0</v>
      </c>
      <c r="F11" s="20">
        <f t="shared" si="2"/>
        <v>0</v>
      </c>
      <c r="G11" s="35"/>
    </row>
    <row r="12" spans="1:7" ht="12.95" customHeight="1">
      <c r="A12" s="12" t="s">
        <v>97</v>
      </c>
      <c r="B12" s="14" t="s">
        <v>52</v>
      </c>
      <c r="C12" s="32" t="s">
        <v>2</v>
      </c>
      <c r="D12" s="6">
        <v>1</v>
      </c>
      <c r="E12" s="20">
        <v>0</v>
      </c>
      <c r="F12" s="20">
        <f t="shared" si="2"/>
        <v>0</v>
      </c>
      <c r="G12" s="35"/>
    </row>
    <row r="13" spans="1:7" ht="12.95" customHeight="1">
      <c r="A13" s="22" t="s">
        <v>98</v>
      </c>
      <c r="B13" s="15" t="s">
        <v>99</v>
      </c>
      <c r="C13" s="4" t="s">
        <v>2</v>
      </c>
      <c r="D13" s="6">
        <v>1</v>
      </c>
      <c r="E13" s="20">
        <v>0</v>
      </c>
      <c r="F13" s="20">
        <f t="shared" ref="F13" si="3">D13*E13</f>
        <v>0</v>
      </c>
      <c r="G13" s="35"/>
    </row>
    <row r="14" spans="1:7" ht="12.95" customHeight="1">
      <c r="A14" s="2"/>
      <c r="B14" s="2"/>
      <c r="C14" s="2"/>
      <c r="D14" s="2"/>
      <c r="E14" s="2"/>
      <c r="F14" s="2"/>
    </row>
    <row r="15" spans="1:7" ht="12.95" customHeight="1">
      <c r="A15" s="2"/>
      <c r="B15" s="10" t="s">
        <v>89</v>
      </c>
      <c r="C15" s="2"/>
      <c r="D15" s="2"/>
      <c r="E15" s="2"/>
      <c r="F15" s="2"/>
    </row>
    <row r="16" spans="1:7" ht="12.95" customHeight="1">
      <c r="A16" s="10" t="s">
        <v>90</v>
      </c>
      <c r="B16" s="13" t="s">
        <v>100</v>
      </c>
      <c r="C16" s="7" t="s">
        <v>2</v>
      </c>
      <c r="D16" s="6">
        <v>1</v>
      </c>
      <c r="E16" s="20">
        <v>0</v>
      </c>
      <c r="F16" s="20">
        <f t="shared" ref="F16:F28" si="4">D16*E16</f>
        <v>0</v>
      </c>
      <c r="G16" s="35"/>
    </row>
    <row r="17" spans="1:7" ht="12.95" customHeight="1">
      <c r="A17" s="16" t="s">
        <v>71</v>
      </c>
      <c r="B17" s="13" t="s">
        <v>72</v>
      </c>
      <c r="C17" s="7" t="s">
        <v>2</v>
      </c>
      <c r="D17" s="6">
        <v>1</v>
      </c>
      <c r="E17" s="20">
        <v>0</v>
      </c>
      <c r="F17" s="20">
        <f t="shared" si="4"/>
        <v>0</v>
      </c>
      <c r="G17" s="35"/>
    </row>
    <row r="18" spans="1:7" ht="12.95" customHeight="1">
      <c r="A18" s="10" t="s">
        <v>54</v>
      </c>
      <c r="B18" s="13" t="s">
        <v>68</v>
      </c>
      <c r="C18" s="7" t="s">
        <v>2</v>
      </c>
      <c r="D18" s="6">
        <v>1</v>
      </c>
      <c r="E18" s="20">
        <v>0</v>
      </c>
      <c r="F18" s="20">
        <f t="shared" si="4"/>
        <v>0</v>
      </c>
      <c r="G18" s="35"/>
    </row>
    <row r="19" spans="1:7" ht="12.95" customHeight="1">
      <c r="A19" s="10" t="s">
        <v>67</v>
      </c>
      <c r="B19" s="13" t="s">
        <v>53</v>
      </c>
      <c r="C19" s="7" t="s">
        <v>2</v>
      </c>
      <c r="D19" s="6">
        <v>1</v>
      </c>
      <c r="E19" s="20">
        <v>0</v>
      </c>
      <c r="F19" s="20">
        <f t="shared" si="4"/>
        <v>0</v>
      </c>
      <c r="G19" s="35"/>
    </row>
    <row r="20" spans="1:7" ht="12.95" customHeight="1">
      <c r="A20" s="10" t="s">
        <v>77</v>
      </c>
      <c r="B20" s="13" t="s">
        <v>78</v>
      </c>
      <c r="C20" s="7" t="s">
        <v>2</v>
      </c>
      <c r="D20" s="6">
        <v>1</v>
      </c>
      <c r="E20" s="20">
        <v>0</v>
      </c>
      <c r="F20" s="20">
        <f t="shared" si="4"/>
        <v>0</v>
      </c>
      <c r="G20" s="35"/>
    </row>
    <row r="21" spans="1:7" ht="12.95" customHeight="1">
      <c r="A21" s="10" t="s">
        <v>69</v>
      </c>
      <c r="B21" s="13" t="s">
        <v>55</v>
      </c>
      <c r="C21" s="7" t="s">
        <v>2</v>
      </c>
      <c r="D21" s="6">
        <v>1</v>
      </c>
      <c r="E21" s="20">
        <v>0</v>
      </c>
      <c r="F21" s="20">
        <f t="shared" si="4"/>
        <v>0</v>
      </c>
      <c r="G21" s="35"/>
    </row>
    <row r="22" spans="1:7" ht="12.95" customHeight="1">
      <c r="A22" s="10" t="s">
        <v>12</v>
      </c>
      <c r="B22" s="13" t="s">
        <v>70</v>
      </c>
      <c r="C22" s="7" t="s">
        <v>2</v>
      </c>
      <c r="D22" s="6">
        <v>1</v>
      </c>
      <c r="E22" s="20">
        <v>0</v>
      </c>
      <c r="F22" s="20">
        <f t="shared" si="4"/>
        <v>0</v>
      </c>
      <c r="G22" s="35"/>
    </row>
    <row r="23" spans="1:7" ht="12.95" customHeight="1">
      <c r="A23" s="10" t="s">
        <v>56</v>
      </c>
      <c r="B23" s="13" t="s">
        <v>101</v>
      </c>
      <c r="C23" s="7" t="s">
        <v>2</v>
      </c>
      <c r="D23" s="6">
        <v>1</v>
      </c>
      <c r="E23" s="20">
        <v>0</v>
      </c>
      <c r="F23" s="20">
        <f t="shared" si="4"/>
        <v>0</v>
      </c>
      <c r="G23" s="35"/>
    </row>
    <row r="24" spans="1:7" ht="12.95" customHeight="1">
      <c r="A24" s="16" t="s">
        <v>102</v>
      </c>
      <c r="B24" s="13" t="s">
        <v>156</v>
      </c>
      <c r="C24" s="7" t="s">
        <v>2</v>
      </c>
      <c r="D24" s="6">
        <v>1</v>
      </c>
      <c r="E24" s="20">
        <v>0</v>
      </c>
      <c r="F24" s="20">
        <f t="shared" si="4"/>
        <v>0</v>
      </c>
      <c r="G24" s="35"/>
    </row>
    <row r="25" spans="1:7" ht="12.95" customHeight="1">
      <c r="A25" s="16" t="s">
        <v>166</v>
      </c>
      <c r="B25" s="13" t="s">
        <v>6</v>
      </c>
      <c r="C25" s="7" t="s">
        <v>2</v>
      </c>
      <c r="D25" s="6">
        <v>5</v>
      </c>
      <c r="E25" s="20">
        <v>0</v>
      </c>
      <c r="F25" s="20">
        <f t="shared" si="4"/>
        <v>0</v>
      </c>
      <c r="G25" s="35"/>
    </row>
    <row r="26" spans="1:7" ht="12.95" customHeight="1">
      <c r="A26" s="16" t="s">
        <v>57</v>
      </c>
      <c r="B26" s="13" t="s">
        <v>7</v>
      </c>
      <c r="C26" s="7" t="s">
        <v>2</v>
      </c>
      <c r="D26" s="6">
        <v>8</v>
      </c>
      <c r="E26" s="20">
        <v>0</v>
      </c>
      <c r="F26" s="20">
        <f t="shared" si="4"/>
        <v>0</v>
      </c>
      <c r="G26" s="35"/>
    </row>
    <row r="27" spans="1:7" ht="12.95" customHeight="1">
      <c r="A27" s="10" t="s">
        <v>169</v>
      </c>
      <c r="B27" s="13" t="s">
        <v>170</v>
      </c>
      <c r="C27" s="7" t="s">
        <v>2</v>
      </c>
      <c r="D27" s="6">
        <v>1</v>
      </c>
      <c r="E27" s="20">
        <v>0</v>
      </c>
      <c r="F27" s="20">
        <f>D27*E27</f>
        <v>0</v>
      </c>
      <c r="G27" s="35"/>
    </row>
    <row r="28" spans="1:7" ht="12.95" customHeight="1">
      <c r="A28" s="10" t="s">
        <v>103</v>
      </c>
      <c r="B28" s="13" t="s">
        <v>59</v>
      </c>
      <c r="C28" s="7" t="s">
        <v>2</v>
      </c>
      <c r="D28" s="6">
        <v>5</v>
      </c>
      <c r="E28" s="20">
        <v>0</v>
      </c>
      <c r="F28" s="20">
        <f t="shared" si="4"/>
        <v>0</v>
      </c>
      <c r="G28" s="35"/>
    </row>
    <row r="29" spans="1:7" ht="12.95" customHeight="1">
      <c r="A29" s="16" t="s">
        <v>167</v>
      </c>
      <c r="B29" s="13" t="s">
        <v>73</v>
      </c>
      <c r="C29" s="7" t="s">
        <v>2</v>
      </c>
      <c r="D29" s="6">
        <v>3</v>
      </c>
      <c r="E29" s="20">
        <v>0</v>
      </c>
      <c r="F29" s="20">
        <f>D29*E29</f>
        <v>0</v>
      </c>
      <c r="G29" s="35"/>
    </row>
    <row r="30" spans="1:7" ht="12.95" customHeight="1">
      <c r="A30" s="16" t="s">
        <v>168</v>
      </c>
      <c r="B30" s="13" t="s">
        <v>58</v>
      </c>
      <c r="C30" s="7" t="s">
        <v>2</v>
      </c>
      <c r="D30" s="6">
        <v>2</v>
      </c>
      <c r="E30" s="20">
        <v>0</v>
      </c>
      <c r="F30" s="20">
        <f>D30*E30</f>
        <v>0</v>
      </c>
      <c r="G30" s="35"/>
    </row>
    <row r="31" spans="1:7" ht="12.95" customHeight="1">
      <c r="A31" s="10" t="s">
        <v>104</v>
      </c>
      <c r="B31" s="13" t="s">
        <v>60</v>
      </c>
      <c r="C31" s="7" t="s">
        <v>2</v>
      </c>
      <c r="D31" s="6">
        <v>2</v>
      </c>
      <c r="E31" s="20">
        <v>0</v>
      </c>
      <c r="F31" s="20">
        <f t="shared" ref="F31:F45" si="5">D31*E31</f>
        <v>0</v>
      </c>
      <c r="G31" s="35"/>
    </row>
    <row r="32" spans="1:7" ht="12.95" customHeight="1">
      <c r="A32" s="16" t="s">
        <v>61</v>
      </c>
      <c r="B32" s="13" t="s">
        <v>62</v>
      </c>
      <c r="C32" s="7" t="s">
        <v>2</v>
      </c>
      <c r="D32" s="6">
        <v>2</v>
      </c>
      <c r="E32" s="20">
        <v>0</v>
      </c>
      <c r="F32" s="20">
        <f t="shared" si="5"/>
        <v>0</v>
      </c>
      <c r="G32" s="35"/>
    </row>
    <row r="33" spans="1:7" ht="12.95" customHeight="1">
      <c r="A33" s="16" t="s">
        <v>63</v>
      </c>
      <c r="B33" s="13" t="s">
        <v>64</v>
      </c>
      <c r="C33" s="7" t="s">
        <v>2</v>
      </c>
      <c r="D33" s="6">
        <v>1</v>
      </c>
      <c r="E33" s="20">
        <v>0</v>
      </c>
      <c r="F33" s="20">
        <f t="shared" si="5"/>
        <v>0</v>
      </c>
      <c r="G33" s="35"/>
    </row>
    <row r="34" spans="1:7" ht="12.95" customHeight="1">
      <c r="A34" s="23" t="s">
        <v>75</v>
      </c>
      <c r="B34" s="14" t="s">
        <v>76</v>
      </c>
      <c r="C34" s="7" t="s">
        <v>2</v>
      </c>
      <c r="D34" s="6">
        <v>1</v>
      </c>
      <c r="E34" s="20">
        <v>0</v>
      </c>
      <c r="F34" s="25">
        <f t="shared" si="5"/>
        <v>0</v>
      </c>
      <c r="G34" s="35"/>
    </row>
    <row r="35" spans="1:7" ht="12.95" customHeight="1">
      <c r="A35" s="16" t="s">
        <v>5</v>
      </c>
      <c r="B35" s="13" t="s">
        <v>65</v>
      </c>
      <c r="C35" s="7" t="s">
        <v>2</v>
      </c>
      <c r="D35" s="6">
        <v>1</v>
      </c>
      <c r="E35" s="20">
        <v>0</v>
      </c>
      <c r="F35" s="20">
        <f t="shared" si="5"/>
        <v>0</v>
      </c>
      <c r="G35" s="35"/>
    </row>
    <row r="36" spans="1:7" ht="12.95" customHeight="1">
      <c r="A36" s="16" t="s">
        <v>74</v>
      </c>
      <c r="B36" s="13" t="s">
        <v>105</v>
      </c>
      <c r="C36" s="7" t="s">
        <v>2</v>
      </c>
      <c r="D36" s="6">
        <v>1</v>
      </c>
      <c r="E36" s="20">
        <v>0</v>
      </c>
      <c r="F36" s="20">
        <f t="shared" si="5"/>
        <v>0</v>
      </c>
      <c r="G36" s="35"/>
    </row>
    <row r="37" spans="1:7" ht="12.95" customHeight="1">
      <c r="A37" s="16" t="s">
        <v>79</v>
      </c>
      <c r="B37" s="13" t="s">
        <v>66</v>
      </c>
      <c r="C37" s="7" t="s">
        <v>2</v>
      </c>
      <c r="D37" s="6">
        <v>1</v>
      </c>
      <c r="E37" s="20">
        <v>0</v>
      </c>
      <c r="F37" s="20">
        <f t="shared" si="5"/>
        <v>0</v>
      </c>
      <c r="G37" s="35"/>
    </row>
    <row r="38" spans="1:7" ht="12.95" customHeight="1">
      <c r="A38" s="16" t="s">
        <v>106</v>
      </c>
      <c r="B38" s="24" t="s">
        <v>107</v>
      </c>
      <c r="C38" s="7" t="s">
        <v>2</v>
      </c>
      <c r="D38" s="6">
        <v>5</v>
      </c>
      <c r="E38" s="20">
        <v>0</v>
      </c>
      <c r="F38" s="20">
        <f t="shared" si="5"/>
        <v>0</v>
      </c>
      <c r="G38" s="35"/>
    </row>
    <row r="39" spans="1:7" ht="12.95" customHeight="1">
      <c r="A39" s="16" t="s">
        <v>108</v>
      </c>
      <c r="B39" s="24" t="s">
        <v>109</v>
      </c>
      <c r="C39" s="7" t="s">
        <v>2</v>
      </c>
      <c r="D39" s="6">
        <v>1</v>
      </c>
      <c r="E39" s="20">
        <v>0</v>
      </c>
      <c r="F39" s="20">
        <f t="shared" ref="F39" si="6">D39*E39</f>
        <v>0</v>
      </c>
      <c r="G39" s="35"/>
    </row>
    <row r="40" spans="1:7" ht="12.95" customHeight="1">
      <c r="A40" s="10" t="s">
        <v>157</v>
      </c>
      <c r="B40" s="13" t="s">
        <v>158</v>
      </c>
      <c r="C40" s="7" t="s">
        <v>2</v>
      </c>
      <c r="D40" s="6">
        <v>1</v>
      </c>
      <c r="E40" s="20">
        <v>0</v>
      </c>
      <c r="F40" s="20">
        <f>D40*E40</f>
        <v>0</v>
      </c>
      <c r="G40" s="35"/>
    </row>
    <row r="41" spans="1:7" ht="12.95" customHeight="1">
      <c r="A41" s="10" t="s">
        <v>110</v>
      </c>
      <c r="B41" s="13" t="s">
        <v>111</v>
      </c>
      <c r="C41" s="7" t="s">
        <v>2</v>
      </c>
      <c r="D41" s="6">
        <v>2</v>
      </c>
      <c r="E41" s="20">
        <v>0</v>
      </c>
      <c r="F41" s="20">
        <f>D41*E41</f>
        <v>0</v>
      </c>
      <c r="G41" s="35"/>
    </row>
    <row r="42" spans="1:7" ht="12.95" customHeight="1">
      <c r="A42" s="10"/>
      <c r="B42" s="13" t="s">
        <v>8</v>
      </c>
      <c r="C42" s="7" t="s">
        <v>2</v>
      </c>
      <c r="D42" s="6">
        <v>1</v>
      </c>
      <c r="E42" s="20">
        <v>0</v>
      </c>
      <c r="F42" s="20">
        <f t="shared" si="5"/>
        <v>0</v>
      </c>
      <c r="G42" s="35"/>
    </row>
    <row r="43" spans="1:7" ht="12.95" customHeight="1">
      <c r="A43" s="10"/>
      <c r="B43" s="13" t="s">
        <v>10</v>
      </c>
      <c r="C43" s="7" t="s">
        <v>2</v>
      </c>
      <c r="D43" s="6">
        <v>1</v>
      </c>
      <c r="E43" s="20">
        <v>0</v>
      </c>
      <c r="F43" s="20">
        <f t="shared" si="5"/>
        <v>0</v>
      </c>
      <c r="G43" s="35"/>
    </row>
    <row r="44" spans="1:7" ht="12.95" customHeight="1">
      <c r="A44" s="10"/>
      <c r="B44" s="13" t="s">
        <v>11</v>
      </c>
      <c r="C44" s="7" t="s">
        <v>2</v>
      </c>
      <c r="D44" s="6">
        <v>1</v>
      </c>
      <c r="E44" s="20">
        <v>0</v>
      </c>
      <c r="F44" s="20">
        <f t="shared" si="5"/>
        <v>0</v>
      </c>
      <c r="G44" s="35"/>
    </row>
    <row r="45" spans="1:7" ht="12.95" customHeight="1">
      <c r="A45" s="10"/>
      <c r="B45" s="13" t="s">
        <v>13</v>
      </c>
      <c r="C45" s="7" t="s">
        <v>2</v>
      </c>
      <c r="D45" s="6">
        <v>1</v>
      </c>
      <c r="E45" s="20">
        <v>0</v>
      </c>
      <c r="F45" s="20">
        <f t="shared" si="5"/>
        <v>0</v>
      </c>
      <c r="G45" s="35"/>
    </row>
    <row r="46" spans="1:7" ht="12.95" customHeight="1">
      <c r="A46" s="2"/>
      <c r="B46" s="2"/>
      <c r="C46" s="2"/>
      <c r="D46" s="2"/>
      <c r="E46" s="2"/>
      <c r="F46" s="2"/>
    </row>
    <row r="47" spans="1:7" ht="12.95" customHeight="1">
      <c r="A47" s="10"/>
      <c r="B47" s="10" t="s">
        <v>91</v>
      </c>
      <c r="C47" s="7"/>
      <c r="D47" s="6"/>
      <c r="E47" s="20"/>
      <c r="F47" s="20"/>
    </row>
    <row r="48" spans="1:7" ht="12.95" customHeight="1">
      <c r="A48" s="10" t="s">
        <v>112</v>
      </c>
      <c r="B48" s="13" t="s">
        <v>92</v>
      </c>
      <c r="C48" s="7" t="s">
        <v>28</v>
      </c>
      <c r="D48" s="6">
        <v>5</v>
      </c>
      <c r="E48" s="20">
        <v>0</v>
      </c>
      <c r="F48" s="20">
        <f t="shared" ref="F48" si="7">D48*E48</f>
        <v>0</v>
      </c>
      <c r="G48" s="35"/>
    </row>
    <row r="49" spans="1:7" ht="12.95" customHeight="1">
      <c r="A49" s="10" t="s">
        <v>113</v>
      </c>
      <c r="B49" s="13" t="s">
        <v>92</v>
      </c>
      <c r="C49" s="7" t="s">
        <v>28</v>
      </c>
      <c r="D49" s="6">
        <v>5</v>
      </c>
      <c r="E49" s="20">
        <v>0</v>
      </c>
      <c r="F49" s="20">
        <f t="shared" ref="F49:F51" si="8">D49*E49</f>
        <v>0</v>
      </c>
      <c r="G49" s="35"/>
    </row>
    <row r="50" spans="1:7" ht="12.95" customHeight="1">
      <c r="A50" s="10" t="s">
        <v>80</v>
      </c>
      <c r="B50" s="13" t="s">
        <v>93</v>
      </c>
      <c r="C50" s="7" t="s">
        <v>28</v>
      </c>
      <c r="D50" s="6">
        <v>5</v>
      </c>
      <c r="E50" s="20">
        <v>0</v>
      </c>
      <c r="F50" s="20">
        <f t="shared" si="8"/>
        <v>0</v>
      </c>
      <c r="G50" s="35"/>
    </row>
    <row r="51" spans="1:7" ht="12.95" customHeight="1">
      <c r="A51" s="10" t="s">
        <v>171</v>
      </c>
      <c r="B51" s="13" t="s">
        <v>172</v>
      </c>
      <c r="C51" s="7" t="s">
        <v>28</v>
      </c>
      <c r="D51" s="6">
        <v>20</v>
      </c>
      <c r="E51" s="20">
        <v>0</v>
      </c>
      <c r="F51" s="20">
        <f t="shared" si="8"/>
        <v>0</v>
      </c>
      <c r="G51" s="35"/>
    </row>
    <row r="52" spans="1:7" ht="12.95" customHeight="1">
      <c r="A52" s="10" t="s">
        <v>39</v>
      </c>
      <c r="B52" s="13" t="s">
        <v>82</v>
      </c>
      <c r="C52" s="7" t="s">
        <v>28</v>
      </c>
      <c r="D52" s="6">
        <v>5</v>
      </c>
      <c r="E52" s="20">
        <v>0</v>
      </c>
      <c r="F52" s="20">
        <f>D52*E52</f>
        <v>0</v>
      </c>
      <c r="G52" s="35"/>
    </row>
    <row r="53" spans="1:7" ht="12.95" customHeight="1">
      <c r="A53" s="10" t="s">
        <v>40</v>
      </c>
      <c r="B53" s="13" t="s">
        <v>83</v>
      </c>
      <c r="C53" s="7" t="s">
        <v>28</v>
      </c>
      <c r="D53" s="6">
        <v>10</v>
      </c>
      <c r="E53" s="20">
        <v>0</v>
      </c>
      <c r="F53" s="20">
        <f>D53*E53</f>
        <v>0</v>
      </c>
      <c r="G53" s="35"/>
    </row>
    <row r="54" spans="1:7" ht="12.95" customHeight="1">
      <c r="A54" s="10" t="s">
        <v>41</v>
      </c>
      <c r="B54" s="13" t="s">
        <v>42</v>
      </c>
      <c r="C54" s="7" t="s">
        <v>28</v>
      </c>
      <c r="D54" s="6">
        <v>8</v>
      </c>
      <c r="E54" s="20">
        <v>0</v>
      </c>
      <c r="F54" s="20">
        <f>D54*E54</f>
        <v>0</v>
      </c>
      <c r="G54" s="35"/>
    </row>
    <row r="55" spans="1:7" ht="12.95" customHeight="1">
      <c r="A55" s="10" t="s">
        <v>43</v>
      </c>
      <c r="B55" s="13" t="s">
        <v>84</v>
      </c>
      <c r="C55" s="7" t="s">
        <v>28</v>
      </c>
      <c r="D55" s="6">
        <v>12</v>
      </c>
      <c r="E55" s="20">
        <v>0</v>
      </c>
      <c r="F55" s="20">
        <f>D55*E55</f>
        <v>0</v>
      </c>
      <c r="G55" s="35"/>
    </row>
    <row r="56" spans="1:7" ht="12.95" customHeight="1">
      <c r="A56" s="10" t="s">
        <v>128</v>
      </c>
      <c r="B56" s="13" t="s">
        <v>44</v>
      </c>
      <c r="C56" s="7" t="s">
        <v>28</v>
      </c>
      <c r="D56" s="6">
        <v>30</v>
      </c>
      <c r="E56" s="20">
        <v>0</v>
      </c>
      <c r="F56" s="20">
        <f>D56*E56</f>
        <v>0</v>
      </c>
      <c r="G56" s="35"/>
    </row>
    <row r="57" spans="1:7" ht="12.95" customHeight="1">
      <c r="A57" s="10" t="s">
        <v>116</v>
      </c>
      <c r="B57" s="13" t="s">
        <v>131</v>
      </c>
      <c r="C57" s="7" t="s">
        <v>28</v>
      </c>
      <c r="D57" s="6">
        <v>15</v>
      </c>
      <c r="E57" s="20">
        <v>0</v>
      </c>
      <c r="F57" s="20">
        <f t="shared" ref="F57:F58" si="9">D57*E57</f>
        <v>0</v>
      </c>
      <c r="G57" s="35"/>
    </row>
    <row r="58" spans="1:7" ht="12.95" customHeight="1">
      <c r="A58" s="10" t="s">
        <v>117</v>
      </c>
      <c r="B58" s="13" t="s">
        <v>132</v>
      </c>
      <c r="C58" s="7" t="s">
        <v>28</v>
      </c>
      <c r="D58" s="6">
        <v>15</v>
      </c>
      <c r="E58" s="20">
        <v>0</v>
      </c>
      <c r="F58" s="20">
        <f t="shared" si="9"/>
        <v>0</v>
      </c>
      <c r="G58" s="35"/>
    </row>
    <row r="59" spans="1:7" ht="12.95" customHeight="1">
      <c r="A59" s="10" t="s">
        <v>29</v>
      </c>
      <c r="B59" s="13" t="s">
        <v>129</v>
      </c>
      <c r="C59" s="7" t="s">
        <v>28</v>
      </c>
      <c r="D59" s="6">
        <v>15</v>
      </c>
      <c r="E59" s="20">
        <v>0</v>
      </c>
      <c r="F59" s="20">
        <f t="shared" ref="F59" si="10">D59*E59</f>
        <v>0</v>
      </c>
      <c r="G59" s="35"/>
    </row>
    <row r="60" spans="1:7" ht="12.95" customHeight="1">
      <c r="A60" s="10" t="s">
        <v>30</v>
      </c>
      <c r="B60" s="13" t="s">
        <v>130</v>
      </c>
      <c r="C60" s="7" t="s">
        <v>28</v>
      </c>
      <c r="D60" s="6">
        <v>15</v>
      </c>
      <c r="E60" s="20">
        <v>0</v>
      </c>
      <c r="F60" s="20">
        <f>D60*E60</f>
        <v>0</v>
      </c>
      <c r="G60" s="35"/>
    </row>
    <row r="61" spans="1:7" ht="12.95" customHeight="1">
      <c r="A61" s="10" t="s">
        <v>118</v>
      </c>
      <c r="B61" s="13" t="s">
        <v>133</v>
      </c>
      <c r="C61" s="7" t="s">
        <v>28</v>
      </c>
      <c r="D61" s="6">
        <v>14</v>
      </c>
      <c r="E61" s="20">
        <v>0</v>
      </c>
      <c r="F61" s="20">
        <f>D61*E61</f>
        <v>0</v>
      </c>
      <c r="G61" s="35"/>
    </row>
    <row r="62" spans="1:7" ht="12.95" customHeight="1">
      <c r="A62" s="10" t="s">
        <v>119</v>
      </c>
      <c r="B62" s="13" t="s">
        <v>134</v>
      </c>
      <c r="C62" s="7" t="s">
        <v>28</v>
      </c>
      <c r="D62" s="6">
        <v>14</v>
      </c>
      <c r="E62" s="20">
        <v>0</v>
      </c>
      <c r="F62" s="20">
        <f>D62*E62</f>
        <v>0</v>
      </c>
      <c r="G62" s="35"/>
    </row>
    <row r="63" spans="1:7" ht="12.95" customHeight="1">
      <c r="A63" s="10" t="s">
        <v>31</v>
      </c>
      <c r="B63" s="13" t="s">
        <v>135</v>
      </c>
      <c r="C63" s="7" t="s">
        <v>28</v>
      </c>
      <c r="D63" s="6">
        <v>14</v>
      </c>
      <c r="E63" s="20">
        <v>0</v>
      </c>
      <c r="F63" s="20">
        <f t="shared" ref="F63" si="11">D63*E63</f>
        <v>0</v>
      </c>
      <c r="G63" s="35"/>
    </row>
    <row r="64" spans="1:7" ht="12.95" customHeight="1">
      <c r="A64" s="10" t="s">
        <v>85</v>
      </c>
      <c r="B64" s="13" t="s">
        <v>136</v>
      </c>
      <c r="C64" s="7" t="s">
        <v>28</v>
      </c>
      <c r="D64" s="6">
        <v>14</v>
      </c>
      <c r="E64" s="20">
        <v>0</v>
      </c>
      <c r="F64" s="20">
        <f>D64*E64</f>
        <v>0</v>
      </c>
      <c r="G64" s="35"/>
    </row>
    <row r="65" spans="1:7" ht="12.95" customHeight="1">
      <c r="A65" s="10" t="s">
        <v>81</v>
      </c>
      <c r="B65" s="13" t="s">
        <v>137</v>
      </c>
      <c r="C65" s="7" t="s">
        <v>28</v>
      </c>
      <c r="D65" s="6">
        <v>13</v>
      </c>
      <c r="E65" s="20">
        <v>0</v>
      </c>
      <c r="F65" s="20">
        <f>D65*E65</f>
        <v>0</v>
      </c>
      <c r="G65" s="35"/>
    </row>
    <row r="66" spans="1:7" ht="12.95" customHeight="1">
      <c r="A66" s="10" t="s">
        <v>45</v>
      </c>
      <c r="B66" s="13" t="s">
        <v>138</v>
      </c>
      <c r="C66" s="7" t="s">
        <v>28</v>
      </c>
      <c r="D66" s="6">
        <v>13</v>
      </c>
      <c r="E66" s="20">
        <v>0</v>
      </c>
      <c r="F66" s="20">
        <f>D66*E66</f>
        <v>0</v>
      </c>
      <c r="G66" s="35"/>
    </row>
    <row r="67" spans="1:7" ht="12.95" customHeight="1">
      <c r="A67" s="10" t="s">
        <v>32</v>
      </c>
      <c r="B67" s="13" t="s">
        <v>139</v>
      </c>
      <c r="C67" s="7" t="s">
        <v>28</v>
      </c>
      <c r="D67" s="6">
        <v>13</v>
      </c>
      <c r="E67" s="20">
        <v>0</v>
      </c>
      <c r="F67" s="20">
        <f t="shared" ref="F67" si="12">D67*E67</f>
        <v>0</v>
      </c>
      <c r="G67" s="35"/>
    </row>
    <row r="68" spans="1:7" ht="12.95" customHeight="1">
      <c r="A68" s="10" t="s">
        <v>33</v>
      </c>
      <c r="B68" s="13" t="s">
        <v>140</v>
      </c>
      <c r="C68" s="7" t="s">
        <v>28</v>
      </c>
      <c r="D68" s="6">
        <v>13</v>
      </c>
      <c r="E68" s="20">
        <v>0</v>
      </c>
      <c r="F68" s="20">
        <f>D68*E68</f>
        <v>0</v>
      </c>
      <c r="G68" s="35"/>
    </row>
    <row r="69" spans="1:7" ht="12.95" customHeight="1">
      <c r="A69" s="10" t="s">
        <v>4</v>
      </c>
      <c r="B69" s="10" t="s">
        <v>91</v>
      </c>
      <c r="C69" s="10" t="s">
        <v>0</v>
      </c>
      <c r="D69" s="10" t="s">
        <v>9</v>
      </c>
      <c r="E69" s="21" t="s">
        <v>3</v>
      </c>
      <c r="F69" s="21" t="s">
        <v>1</v>
      </c>
    </row>
    <row r="70" spans="1:7" ht="12.95" customHeight="1">
      <c r="A70" s="10" t="s">
        <v>120</v>
      </c>
      <c r="B70" s="13" t="s">
        <v>121</v>
      </c>
      <c r="C70" s="7" t="s">
        <v>28</v>
      </c>
      <c r="D70" s="6">
        <v>12</v>
      </c>
      <c r="E70" s="20">
        <v>0</v>
      </c>
      <c r="F70" s="20">
        <f t="shared" ref="F70:F72" si="13">D70*E70</f>
        <v>0</v>
      </c>
      <c r="G70" s="35"/>
    </row>
    <row r="71" spans="1:7" ht="12.95" customHeight="1">
      <c r="A71" s="10" t="s">
        <v>122</v>
      </c>
      <c r="B71" s="13" t="s">
        <v>123</v>
      </c>
      <c r="C71" s="7" t="s">
        <v>28</v>
      </c>
      <c r="D71" s="6">
        <v>12</v>
      </c>
      <c r="E71" s="20">
        <v>0</v>
      </c>
      <c r="F71" s="20">
        <f t="shared" si="13"/>
        <v>0</v>
      </c>
      <c r="G71" s="35"/>
    </row>
    <row r="72" spans="1:7" ht="12.95" customHeight="1">
      <c r="A72" s="10" t="s">
        <v>124</v>
      </c>
      <c r="B72" s="13" t="s">
        <v>125</v>
      </c>
      <c r="C72" s="7" t="s">
        <v>28</v>
      </c>
      <c r="D72" s="6">
        <v>10</v>
      </c>
      <c r="E72" s="20">
        <v>0</v>
      </c>
      <c r="F72" s="20">
        <f t="shared" si="13"/>
        <v>0</v>
      </c>
      <c r="G72" s="35"/>
    </row>
    <row r="73" spans="1:7" ht="12.95" customHeight="1">
      <c r="A73" s="10" t="s">
        <v>126</v>
      </c>
      <c r="B73" s="13" t="s">
        <v>127</v>
      </c>
      <c r="C73" s="7" t="s">
        <v>28</v>
      </c>
      <c r="D73" s="6">
        <v>10</v>
      </c>
      <c r="E73" s="20">
        <v>0</v>
      </c>
      <c r="F73" s="20">
        <f t="shared" ref="F73" si="14">D73*E73</f>
        <v>0</v>
      </c>
      <c r="G73" s="35"/>
    </row>
    <row r="74" spans="1:7" ht="12.95" customHeight="1">
      <c r="A74" s="10" t="s">
        <v>86</v>
      </c>
      <c r="B74" s="13" t="s">
        <v>141</v>
      </c>
      <c r="C74" s="7" t="s">
        <v>28</v>
      </c>
      <c r="D74" s="6">
        <v>15</v>
      </c>
      <c r="E74" s="20">
        <v>0</v>
      </c>
      <c r="F74" s="20">
        <f t="shared" ref="F74:F84" si="15">D74*E74</f>
        <v>0</v>
      </c>
      <c r="G74" s="35"/>
    </row>
    <row r="75" spans="1:7" ht="12.95" customHeight="1">
      <c r="A75" s="10" t="s">
        <v>87</v>
      </c>
      <c r="B75" s="13" t="s">
        <v>142</v>
      </c>
      <c r="C75" s="7" t="s">
        <v>28</v>
      </c>
      <c r="D75" s="6">
        <v>14</v>
      </c>
      <c r="E75" s="20">
        <v>0</v>
      </c>
      <c r="F75" s="20">
        <f t="shared" si="15"/>
        <v>0</v>
      </c>
      <c r="G75" s="35"/>
    </row>
    <row r="76" spans="1:7" ht="12.95" customHeight="1">
      <c r="A76" s="10" t="s">
        <v>143</v>
      </c>
      <c r="B76" s="13" t="s">
        <v>144</v>
      </c>
      <c r="C76" s="7" t="s">
        <v>28</v>
      </c>
      <c r="D76" s="6">
        <v>12</v>
      </c>
      <c r="E76" s="20">
        <v>0</v>
      </c>
      <c r="F76" s="20">
        <f t="shared" si="15"/>
        <v>0</v>
      </c>
      <c r="G76" s="35"/>
    </row>
    <row r="77" spans="1:7" ht="12.95" customHeight="1">
      <c r="A77" s="10" t="s">
        <v>145</v>
      </c>
      <c r="B77" s="13" t="s">
        <v>146</v>
      </c>
      <c r="C77" s="7" t="s">
        <v>28</v>
      </c>
      <c r="D77" s="6">
        <v>15</v>
      </c>
      <c r="E77" s="20">
        <v>0</v>
      </c>
      <c r="F77" s="20">
        <f t="shared" si="15"/>
        <v>0</v>
      </c>
      <c r="G77" s="35"/>
    </row>
    <row r="78" spans="1:7" ht="12.95" customHeight="1">
      <c r="A78" s="10" t="s">
        <v>148</v>
      </c>
      <c r="B78" s="13" t="s">
        <v>147</v>
      </c>
      <c r="C78" s="7" t="s">
        <v>28</v>
      </c>
      <c r="D78" s="6">
        <v>12</v>
      </c>
      <c r="E78" s="20">
        <v>0</v>
      </c>
      <c r="F78" s="20">
        <f t="shared" si="15"/>
        <v>0</v>
      </c>
      <c r="G78" s="35"/>
    </row>
    <row r="79" spans="1:7" ht="12.95" customHeight="1">
      <c r="A79" s="10" t="s">
        <v>152</v>
      </c>
      <c r="B79" s="13" t="s">
        <v>153</v>
      </c>
      <c r="C79" s="7" t="s">
        <v>28</v>
      </c>
      <c r="D79" s="6">
        <v>2</v>
      </c>
      <c r="E79" s="20">
        <v>0</v>
      </c>
      <c r="F79" s="20">
        <f t="shared" si="15"/>
        <v>0</v>
      </c>
      <c r="G79" s="35"/>
    </row>
    <row r="80" spans="1:7" ht="12.95" customHeight="1">
      <c r="A80" s="10" t="s">
        <v>150</v>
      </c>
      <c r="B80" s="13" t="s">
        <v>151</v>
      </c>
      <c r="C80" s="7" t="s">
        <v>28</v>
      </c>
      <c r="D80" s="6">
        <v>15</v>
      </c>
      <c r="E80" s="20">
        <v>0</v>
      </c>
      <c r="F80" s="20">
        <f t="shared" si="15"/>
        <v>0</v>
      </c>
      <c r="G80" s="35"/>
    </row>
    <row r="81" spans="1:7" ht="12.95" customHeight="1">
      <c r="A81" s="10" t="s">
        <v>114</v>
      </c>
      <c r="B81" s="13" t="s">
        <v>115</v>
      </c>
      <c r="C81" s="7" t="s">
        <v>28</v>
      </c>
      <c r="D81" s="6">
        <v>15</v>
      </c>
      <c r="E81" s="20">
        <v>0</v>
      </c>
      <c r="F81" s="20">
        <f t="shared" si="15"/>
        <v>0</v>
      </c>
      <c r="G81" s="35"/>
    </row>
    <row r="82" spans="1:7" ht="12.95" customHeight="1">
      <c r="A82" s="10" t="s">
        <v>173</v>
      </c>
      <c r="B82" s="13" t="s">
        <v>174</v>
      </c>
      <c r="C82" s="7" t="s">
        <v>28</v>
      </c>
      <c r="D82" s="6">
        <v>20</v>
      </c>
      <c r="E82" s="20">
        <v>0</v>
      </c>
      <c r="F82" s="20">
        <f>D82*E82</f>
        <v>0</v>
      </c>
      <c r="G82" s="35"/>
    </row>
    <row r="83" spans="1:7" ht="12.95" customHeight="1">
      <c r="A83" s="10"/>
      <c r="B83" s="13" t="s">
        <v>154</v>
      </c>
      <c r="C83" s="7" t="s">
        <v>28</v>
      </c>
      <c r="D83" s="6">
        <v>30</v>
      </c>
      <c r="E83" s="20">
        <v>0</v>
      </c>
      <c r="F83" s="20">
        <f t="shared" si="15"/>
        <v>0</v>
      </c>
      <c r="G83" s="35"/>
    </row>
    <row r="84" spans="1:7" ht="12.95" customHeight="1">
      <c r="A84" s="10"/>
      <c r="B84" s="13" t="s">
        <v>155</v>
      </c>
      <c r="C84" s="7" t="s">
        <v>2</v>
      </c>
      <c r="D84" s="6">
        <v>10</v>
      </c>
      <c r="E84" s="20">
        <v>0</v>
      </c>
      <c r="F84" s="20">
        <f t="shared" si="15"/>
        <v>0</v>
      </c>
      <c r="G84" s="35"/>
    </row>
    <row r="85" spans="1:7" ht="12.95" customHeight="1">
      <c r="A85" s="10"/>
      <c r="B85" s="13"/>
      <c r="C85" s="7"/>
      <c r="D85" s="34"/>
      <c r="E85" s="20"/>
      <c r="F85" s="20"/>
    </row>
    <row r="86" spans="1:7" ht="12.95" customHeight="1">
      <c r="A86" s="10"/>
      <c r="B86" s="10" t="s">
        <v>149</v>
      </c>
      <c r="C86" s="7"/>
      <c r="D86" s="6"/>
      <c r="E86" s="20"/>
      <c r="F86" s="20"/>
    </row>
    <row r="87" spans="1:7" ht="12.95" customHeight="1">
      <c r="A87" s="10"/>
      <c r="B87" s="17" t="s">
        <v>159</v>
      </c>
      <c r="C87" s="18" t="s">
        <v>2</v>
      </c>
      <c r="D87" s="6">
        <v>1</v>
      </c>
      <c r="E87" s="20">
        <v>0</v>
      </c>
      <c r="F87" s="20">
        <f t="shared" ref="F87:F94" si="16">D87*E87</f>
        <v>0</v>
      </c>
      <c r="G87" s="35"/>
    </row>
    <row r="88" spans="1:7" ht="12.95" customHeight="1">
      <c r="A88" s="10"/>
      <c r="B88" s="17" t="s">
        <v>26</v>
      </c>
      <c r="C88" s="18" t="s">
        <v>2</v>
      </c>
      <c r="D88" s="6">
        <v>1</v>
      </c>
      <c r="E88" s="20">
        <v>0</v>
      </c>
      <c r="F88" s="20">
        <f t="shared" si="16"/>
        <v>0</v>
      </c>
      <c r="G88" s="35"/>
    </row>
    <row r="89" spans="1:7" ht="12.95" customHeight="1">
      <c r="A89" s="10"/>
      <c r="B89" s="17" t="s">
        <v>14</v>
      </c>
      <c r="C89" s="18" t="s">
        <v>2</v>
      </c>
      <c r="D89" s="6">
        <v>1</v>
      </c>
      <c r="E89" s="20">
        <v>0</v>
      </c>
      <c r="F89" s="20">
        <f t="shared" si="16"/>
        <v>0</v>
      </c>
      <c r="G89" s="35"/>
    </row>
    <row r="90" spans="1:7" ht="12.95" customHeight="1">
      <c r="A90" s="10"/>
      <c r="B90" s="17" t="s">
        <v>15</v>
      </c>
      <c r="C90" s="18" t="s">
        <v>2</v>
      </c>
      <c r="D90" s="6">
        <v>1</v>
      </c>
      <c r="E90" s="20">
        <v>0</v>
      </c>
      <c r="F90" s="20">
        <f t="shared" si="16"/>
        <v>0</v>
      </c>
      <c r="G90" s="35"/>
    </row>
    <row r="91" spans="1:7" ht="12.95" customHeight="1">
      <c r="A91" s="10"/>
      <c r="B91" s="17" t="s">
        <v>16</v>
      </c>
      <c r="C91" s="18" t="s">
        <v>2</v>
      </c>
      <c r="D91" s="6">
        <v>1</v>
      </c>
      <c r="E91" s="20">
        <v>0</v>
      </c>
      <c r="F91" s="20">
        <f t="shared" si="16"/>
        <v>0</v>
      </c>
      <c r="G91" s="35"/>
    </row>
    <row r="92" spans="1:7" ht="12.95" customHeight="1">
      <c r="A92" s="10"/>
      <c r="B92" s="17" t="s">
        <v>17</v>
      </c>
      <c r="C92" s="18" t="s">
        <v>2</v>
      </c>
      <c r="D92" s="6">
        <v>1</v>
      </c>
      <c r="E92" s="20">
        <v>0</v>
      </c>
      <c r="F92" s="20">
        <f t="shared" si="16"/>
        <v>0</v>
      </c>
      <c r="G92" s="35"/>
    </row>
    <row r="93" spans="1:7" ht="12.95" customHeight="1">
      <c r="A93" s="19"/>
      <c r="B93" s="17" t="s">
        <v>18</v>
      </c>
      <c r="C93" s="18" t="s">
        <v>2</v>
      </c>
      <c r="D93" s="6">
        <v>1</v>
      </c>
      <c r="E93" s="20">
        <v>0</v>
      </c>
      <c r="F93" s="20">
        <f t="shared" si="16"/>
        <v>0</v>
      </c>
      <c r="G93" s="35"/>
    </row>
    <row r="94" spans="1:7" ht="12.95" customHeight="1">
      <c r="A94" s="10"/>
      <c r="B94" s="17" t="s">
        <v>19</v>
      </c>
      <c r="C94" s="18" t="s">
        <v>2</v>
      </c>
      <c r="D94" s="6">
        <v>1</v>
      </c>
      <c r="E94" s="20">
        <v>0</v>
      </c>
      <c r="F94" s="20">
        <f t="shared" si="16"/>
        <v>0</v>
      </c>
      <c r="G94" s="35"/>
    </row>
    <row r="95" spans="1:7" ht="12.95" customHeight="1">
      <c r="A95" s="10"/>
      <c r="B95" s="17" t="s">
        <v>20</v>
      </c>
      <c r="C95" s="18" t="s">
        <v>21</v>
      </c>
      <c r="D95" s="26">
        <v>2.1000000000000001E-2</v>
      </c>
      <c r="E95" s="31">
        <f>SUM(F2:F84)</f>
        <v>0</v>
      </c>
      <c r="F95" s="20">
        <f>(D95*E95)</f>
        <v>0</v>
      </c>
      <c r="G95" s="35"/>
    </row>
    <row r="96" spans="1:7" ht="12.95" customHeight="1">
      <c r="A96" s="10"/>
      <c r="B96" s="17" t="s">
        <v>22</v>
      </c>
      <c r="C96" s="18" t="s">
        <v>2</v>
      </c>
      <c r="D96" s="27">
        <v>1</v>
      </c>
      <c r="E96" s="20">
        <v>0</v>
      </c>
      <c r="F96" s="20">
        <f>D96*E96</f>
        <v>0</v>
      </c>
      <c r="G96" s="35"/>
    </row>
    <row r="97" spans="1:7" ht="12.95" customHeight="1">
      <c r="A97" s="10"/>
      <c r="B97" s="17" t="s">
        <v>23</v>
      </c>
      <c r="C97" s="18" t="s">
        <v>2</v>
      </c>
      <c r="D97" s="6">
        <v>1</v>
      </c>
      <c r="E97" s="20">
        <v>0</v>
      </c>
      <c r="F97" s="20">
        <f>D97*E97</f>
        <v>0</v>
      </c>
      <c r="G97" s="35"/>
    </row>
    <row r="98" spans="1:7" ht="12.95" customHeight="1" thickBot="1">
      <c r="A98" s="10"/>
      <c r="B98" s="17" t="s">
        <v>27</v>
      </c>
      <c r="C98" s="18" t="s">
        <v>2</v>
      </c>
      <c r="D98" s="6">
        <v>1</v>
      </c>
      <c r="E98" s="20">
        <v>0</v>
      </c>
      <c r="F98" s="20">
        <f>D98*E98</f>
        <v>0</v>
      </c>
      <c r="G98" s="35"/>
    </row>
    <row r="99" spans="1:7" ht="12.95" customHeight="1" thickBot="1">
      <c r="A99" s="28"/>
      <c r="B99" s="36" t="s">
        <v>24</v>
      </c>
      <c r="C99" s="29"/>
      <c r="D99" s="29" t="s">
        <v>25</v>
      </c>
      <c r="E99" s="30"/>
      <c r="F99" s="37">
        <f>SUM(F2:F98)</f>
        <v>0</v>
      </c>
    </row>
  </sheetData>
  <phoneticPr fontId="3" type="noConversion"/>
  <printOptions gridLines="1"/>
  <pageMargins left="0.78740157480314965" right="0.19685039370078741" top="0.59055118110236227" bottom="0.31496062992125984" header="0.23622047244094491" footer="7.874015748031496E-2"/>
  <pageSetup paperSize="9" scale="90" orientation="portrait" r:id="rId1"/>
  <headerFooter alignWithMargins="0">
    <oddHeader>&amp;L &amp;C&amp;8Stavební úpravy objektu Jáchymovská č.p. 225, Ostrov, D.1.4.07 : Měření a regulace
D.1.4.07 : ROZPOČET</oddHeader>
    <oddFooter>&amp;L&amp;8                      Datum 07 / 2020&amp;C&amp;8DPS&amp;R&amp;8Strana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Rozpočet_Myslivna</vt:lpstr>
      <vt:lpstr>Rozpočet_Myslivna!Oblast_tisku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Ludek</dc:creator>
  <cp:lastModifiedBy>Irena</cp:lastModifiedBy>
  <cp:lastPrinted>2020-07-14T11:34:50Z</cp:lastPrinted>
  <dcterms:created xsi:type="dcterms:W3CDTF">2009-05-24T06:49:53Z</dcterms:created>
  <dcterms:modified xsi:type="dcterms:W3CDTF">2020-11-20T12:06:30Z</dcterms:modified>
</cp:coreProperties>
</file>